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<sst xmlns="http://schemas.openxmlformats.org/spreadsheetml/2006/main" count="94" uniqueCount="94">
  <si>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</si>
  <si>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</si>
  <si>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</si>
  <si>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</si>
  <si>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</si>
  <si>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</si>
  <si>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</si>
  <si>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</si>
  <si>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</si>
  <si>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</si>
  <si>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</si>
  <si>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</si>
  <si>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</si>
  <si>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</si>
  <si>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</si>
  <si>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</si>
  <si>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</si>
  <si>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</si>
  <si>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</si>
  <si>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</si>
  <si>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</si>
  <si>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</si>
  <si>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</si>
  <si>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</si>
  <si>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</si>
  <si>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</si>
  <si>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</si>
  <si>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</si>
  <si>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</si>
  <si>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</si>
  <si>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</si>
  <si>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</si>
  <si>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</si>
  <si>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</si>
  <si>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</si>
  <si>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</si>
  <si>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</si>
  <si>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</si>
  <si>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</si>
  <si>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</si>
  <si>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</si>
  <si>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</si>
  <si>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</si>
  <si>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</si>
  <si>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</si>
  <si>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</si>
  <si>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</si>
  <si>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</si>
  <si>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</si>
  <si>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</si>
  <si>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</si>
  <si>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</si>
  <si>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</si>
  <si>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</si>
  <si>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</si>
  <si>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</si>
  <si>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</si>
  <si>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</si>
  <si>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</si>
  <si>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</si>
  <si>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</si>
  <si>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</si>
  <si>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</si>
  <si>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</si>
  <si>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</si>
  <si>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</si>
  <si>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</si>
  <si>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</si>
  <si>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</si>
  <si>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</si>
  <si>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</si>
  <si>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</si>
  <si>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</si>
  <si>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</si>
  <si>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</si>
  <si>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</si>
  <si>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</si>
  <si>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</si>
  <si>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</si>
  <si>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</si>
  <si>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</si>
  <si>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</si>
  <si>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</si>
  <si>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</si>
  <si>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</si>
  <si>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</si>
  <si>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</si>
  <si>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</si>
  <si>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</si>
  <si>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</si>
  <si>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</si>
  <si>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</si>
  <si>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</si>
  <si>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01.08.2022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</si>
</sst>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6"/>
  <sheetViews>
    <sheetView tabSelected="1" zoomScalePageLayoutView="0" workbookViewId="0" topLeftCell="A34">
      <selection activeCell="C43" sqref="C43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1861</v>
      </c>
      <c r="D3" s="2">
        <v>1058.5</v>
      </c>
      <c r="E3" s="7">
        <f>D3/C3*100</f>
        <v>56.878022568511554</v>
      </c>
    </row>
    <row r="4" spans="1:5" ht="96.75" customHeight="1">
      <c r="A4" s="22" t="s">
        <v>18</v>
      </c>
      <c r="B4" s="6" t="s">
        <v>12</v>
      </c>
      <c r="C4" s="2">
        <v>4618.8</v>
      </c>
      <c r="D4" s="2">
        <v>3224</v>
      </c>
      <c r="E4" s="7">
        <f aca="true" t="shared" si="0" ref="E4:E53">D4/C4*100</f>
        <v>69.80168009006668</v>
      </c>
    </row>
    <row r="5" spans="1:5" ht="61.5" customHeight="1">
      <c r="A5" s="22" t="s">
        <v>19</v>
      </c>
      <c r="B5" s="6" t="s">
        <v>41</v>
      </c>
      <c r="C5" s="2">
        <v>24504.6</v>
      </c>
      <c r="D5" s="2">
        <v>16559</v>
      </c>
      <c r="E5" s="7">
        <f t="shared" si="0"/>
        <v>67.57506753833974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116.5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11187.4</v>
      </c>
      <c r="D7" s="2">
        <v>7551.6</v>
      </c>
      <c r="E7" s="7">
        <f t="shared" si="0"/>
        <v>67.50093855587536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268.3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35369.4</v>
      </c>
      <c r="D10" s="2">
        <v>15327.3</v>
      </c>
      <c r="E10" s="7">
        <f t="shared" si="0"/>
        <v>43.33491662284347</v>
      </c>
    </row>
    <row r="11" spans="1:5" s="10" customFormat="1" ht="12.75" customHeight="1">
      <c r="A11" s="27" t="s">
        <v>21</v>
      </c>
      <c r="B11" s="27"/>
      <c r="C11" s="8">
        <f>SUM(C3:C10)</f>
        <v>77926</v>
      </c>
      <c r="D11" s="8">
        <f>SUM(D3:D10)</f>
        <v>43836.899999999994</v>
      </c>
      <c r="E11" s="9">
        <f t="shared" si="0"/>
        <v>56.254523522316035</v>
      </c>
    </row>
    <row r="12" spans="1:5" s="10" customFormat="1" ht="30.75" customHeight="1">
      <c r="A12" s="22" t="s">
        <v>52</v>
      </c>
      <c r="B12" s="11" t="s">
        <v>53</v>
      </c>
      <c r="C12" s="12">
        <v>1250.6</v>
      </c>
      <c r="D12" s="12">
        <v>1009.8</v>
      </c>
      <c r="E12" s="7">
        <f t="shared" si="0"/>
        <v>80.74524228370382</v>
      </c>
    </row>
    <row r="13" spans="1:5" s="10" customFormat="1" ht="12.75" customHeight="1">
      <c r="A13" s="27" t="s">
        <v>54</v>
      </c>
      <c r="B13" s="27"/>
      <c r="C13" s="8">
        <f>C12</f>
        <v>1250.6</v>
      </c>
      <c r="D13" s="8">
        <f>D12</f>
        <v>1009.8</v>
      </c>
      <c r="E13" s="9">
        <f t="shared" si="0"/>
        <v>80.74524228370382</v>
      </c>
    </row>
    <row r="14" spans="1:5" ht="49.5" customHeight="1">
      <c r="A14" s="22" t="s">
        <v>92</v>
      </c>
      <c r="B14" s="6" t="s">
        <v>42</v>
      </c>
      <c r="C14" s="2">
        <v>4911.1</v>
      </c>
      <c r="D14" s="2">
        <v>2835.1</v>
      </c>
      <c r="E14" s="7">
        <f t="shared" si="0"/>
        <v>57.72841115025147</v>
      </c>
    </row>
    <row r="15" spans="1:5" s="10" customFormat="1" ht="12.75" customHeight="1">
      <c r="A15" s="27" t="s">
        <v>24</v>
      </c>
      <c r="B15" s="27"/>
      <c r="C15" s="8">
        <f>SUM(C14:C14)</f>
        <v>4911.1</v>
      </c>
      <c r="D15" s="8">
        <f>SUM(D14:D14)</f>
        <v>2835.1</v>
      </c>
      <c r="E15" s="9">
        <f t="shared" si="0"/>
        <v>57.72841115025147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343.3</v>
      </c>
      <c r="E16" s="7">
        <f t="shared" si="0"/>
        <v>92.53369272237197</v>
      </c>
    </row>
    <row r="17" spans="1:5" s="10" customFormat="1" ht="33.75" customHeight="1">
      <c r="A17" s="23" t="s">
        <v>45</v>
      </c>
      <c r="B17" s="13" t="s">
        <v>46</v>
      </c>
      <c r="C17" s="12">
        <v>624</v>
      </c>
      <c r="D17" s="12">
        <v>192.8</v>
      </c>
      <c r="E17" s="7">
        <f t="shared" si="0"/>
        <v>30.897435897435898</v>
      </c>
    </row>
    <row r="18" spans="1:5" ht="34.5" customHeight="1">
      <c r="A18" s="22" t="s">
        <v>25</v>
      </c>
      <c r="B18" s="6" t="s">
        <v>5</v>
      </c>
      <c r="C18" s="2">
        <v>5137.8</v>
      </c>
      <c r="D18" s="2">
        <v>2558.6</v>
      </c>
      <c r="E18" s="7">
        <f t="shared" si="0"/>
        <v>49.79952508855931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1039</v>
      </c>
      <c r="E19" s="7">
        <f t="shared" si="0"/>
        <v>98.95238095238095</v>
      </c>
    </row>
    <row r="20" spans="1:5" ht="33.75" customHeight="1">
      <c r="A20" s="22" t="s">
        <v>88</v>
      </c>
      <c r="B20" s="6" t="s">
        <v>90</v>
      </c>
      <c r="C20" s="2">
        <v>7878.8</v>
      </c>
      <c r="D20" s="2">
        <v>1194.6</v>
      </c>
      <c r="E20" s="7">
        <f t="shared" si="0"/>
        <v>15.16220744275778</v>
      </c>
    </row>
    <row r="21" spans="1:5" ht="18" customHeight="1">
      <c r="A21" s="22" t="s">
        <v>79</v>
      </c>
      <c r="B21" s="6" t="s">
        <v>78</v>
      </c>
      <c r="C21" s="2">
        <v>520</v>
      </c>
      <c r="D21" s="2">
        <v>249.1</v>
      </c>
      <c r="E21" s="7">
        <f t="shared" si="0"/>
        <v>47.90384615384615</v>
      </c>
    </row>
    <row r="22" spans="1:5" ht="36.75" customHeight="1">
      <c r="A22" s="22" t="s">
        <v>43</v>
      </c>
      <c r="B22" s="6" t="s">
        <v>1</v>
      </c>
      <c r="C22" s="2">
        <v>6085.8</v>
      </c>
      <c r="D22" s="2">
        <v>631.4</v>
      </c>
      <c r="E22" s="7">
        <f t="shared" si="0"/>
        <v>10.37497124453646</v>
      </c>
    </row>
    <row r="23" spans="1:5" s="10" customFormat="1" ht="12.75" customHeight="1">
      <c r="A23" s="27" t="s">
        <v>26</v>
      </c>
      <c r="B23" s="27"/>
      <c r="C23" s="8">
        <f>SUM(C16:C22)</f>
        <v>21667.4</v>
      </c>
      <c r="D23" s="8">
        <f>SUM(D16:D22)</f>
        <v>6208.799999999999</v>
      </c>
      <c r="E23" s="9">
        <f t="shared" si="0"/>
        <v>28.655030137441496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65.2</v>
      </c>
      <c r="E24" s="7">
        <f t="shared" si="0"/>
        <v>23.631750634287787</v>
      </c>
    </row>
    <row r="25" spans="1:5" ht="17.25" customHeight="1">
      <c r="A25" s="22" t="s">
        <v>28</v>
      </c>
      <c r="B25" s="6" t="s">
        <v>2</v>
      </c>
      <c r="C25" s="2">
        <v>18114.3</v>
      </c>
      <c r="D25" s="2">
        <v>314</v>
      </c>
      <c r="E25" s="7">
        <f>D25/C25*100</f>
        <v>1.7334371187404427</v>
      </c>
    </row>
    <row r="26" spans="1:5" ht="17.25" customHeight="1">
      <c r="A26" s="22" t="s">
        <v>22</v>
      </c>
      <c r="B26" s="6" t="s">
        <v>77</v>
      </c>
      <c r="C26" s="2">
        <v>9622.1</v>
      </c>
      <c r="D26" s="2">
        <v>1680.3</v>
      </c>
      <c r="E26" s="7">
        <f>D26/C26*100</f>
        <v>17.46292389395246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28015.800000000003</v>
      </c>
      <c r="D28" s="8">
        <f>SUM(D24:D27)</f>
        <v>2059.5</v>
      </c>
      <c r="E28" s="9">
        <f t="shared" si="0"/>
        <v>7.351208960657914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13934.7</v>
      </c>
      <c r="E29" s="7">
        <f>D29/C29*100</f>
        <v>32.565471210428655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13934.7</v>
      </c>
      <c r="E30" s="9">
        <f t="shared" si="0"/>
        <v>32.565471210428655</v>
      </c>
    </row>
    <row r="31" spans="1:5" ht="17.25" customHeight="1">
      <c r="A31" s="22" t="s">
        <v>30</v>
      </c>
      <c r="B31" s="6" t="s">
        <v>6</v>
      </c>
      <c r="C31" s="2">
        <v>96061.5</v>
      </c>
      <c r="D31" s="2">
        <v>58318</v>
      </c>
      <c r="E31" s="7">
        <f t="shared" si="0"/>
        <v>60.709024947559634</v>
      </c>
    </row>
    <row r="32" spans="1:5" ht="17.25" customHeight="1">
      <c r="A32" s="22" t="s">
        <v>31</v>
      </c>
      <c r="B32" s="6" t="s">
        <v>3</v>
      </c>
      <c r="C32" s="2">
        <v>204760</v>
      </c>
      <c r="D32" s="2">
        <v>133391</v>
      </c>
      <c r="E32" s="7">
        <f t="shared" si="0"/>
        <v>65.14504786091034</v>
      </c>
    </row>
    <row r="33" spans="1:5" ht="30.75" customHeight="1">
      <c r="A33" s="22" t="s">
        <v>23</v>
      </c>
      <c r="B33" s="6" t="s">
        <v>76</v>
      </c>
      <c r="C33" s="2">
        <v>37574.2</v>
      </c>
      <c r="D33" s="2">
        <v>22275.5</v>
      </c>
      <c r="E33" s="7">
        <f t="shared" si="0"/>
        <v>59.28402999930804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2378.3</v>
      </c>
      <c r="E34" s="7">
        <f t="shared" si="0"/>
        <v>88.41592624261125</v>
      </c>
    </row>
    <row r="35" spans="1:5" ht="30.75" customHeight="1">
      <c r="A35" s="22" t="s">
        <v>33</v>
      </c>
      <c r="B35" s="6" t="s">
        <v>4</v>
      </c>
      <c r="C35" s="2">
        <v>38525.4</v>
      </c>
      <c r="D35" s="2">
        <v>24335.9</v>
      </c>
      <c r="E35" s="7">
        <f t="shared" si="0"/>
        <v>63.16845509715668</v>
      </c>
    </row>
    <row r="36" spans="1:5" s="10" customFormat="1" ht="12.75" customHeight="1">
      <c r="A36" s="27" t="s">
        <v>34</v>
      </c>
      <c r="B36" s="27"/>
      <c r="C36" s="8">
        <f>SUM(C31:C35)</f>
        <v>379611.00000000006</v>
      </c>
      <c r="D36" s="8">
        <f>SUM(D31:D35)</f>
        <v>240698.69999999998</v>
      </c>
      <c r="E36" s="9">
        <f t="shared" si="0"/>
        <v>63.40667156641929</v>
      </c>
    </row>
    <row r="37" spans="1:5" ht="18.75" customHeight="1">
      <c r="A37" s="22" t="s">
        <v>35</v>
      </c>
      <c r="B37" s="6" t="s">
        <v>44</v>
      </c>
      <c r="C37" s="2">
        <v>78169.62</v>
      </c>
      <c r="D37" s="2">
        <v>49773.2</v>
      </c>
      <c r="E37" s="7">
        <f t="shared" si="0"/>
        <v>63.67332986907189</v>
      </c>
    </row>
    <row r="38" spans="1:5" ht="33" customHeight="1">
      <c r="A38" s="22" t="s">
        <v>36</v>
      </c>
      <c r="B38" s="6" t="s">
        <v>57</v>
      </c>
      <c r="C38" s="2">
        <v>15889.7</v>
      </c>
      <c r="D38" s="2">
        <v>11212.3</v>
      </c>
      <c r="E38" s="7">
        <f t="shared" si="0"/>
        <v>70.56332089340893</v>
      </c>
    </row>
    <row r="39" spans="1:5" s="10" customFormat="1" ht="12.75" customHeight="1">
      <c r="A39" s="27" t="s">
        <v>74</v>
      </c>
      <c r="B39" s="27"/>
      <c r="C39" s="8">
        <f>SUM(C37:C38)</f>
        <v>94059.31999999999</v>
      </c>
      <c r="D39" s="8">
        <f>SUM(D37:D38)</f>
        <v>60985.5</v>
      </c>
      <c r="E39" s="9">
        <f t="shared" si="0"/>
        <v>64.83727503026813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2666.8</v>
      </c>
      <c r="E40" s="7">
        <f>D40/C40*100</f>
        <v>57.068264498181044</v>
      </c>
    </row>
    <row r="41" spans="1:5" ht="31.5" customHeight="1">
      <c r="A41" s="22" t="s">
        <v>37</v>
      </c>
      <c r="B41" s="6" t="s">
        <v>9</v>
      </c>
      <c r="C41" s="2">
        <v>4141.2</v>
      </c>
      <c r="D41" s="2">
        <v>399.3</v>
      </c>
      <c r="E41" s="7">
        <f t="shared" si="0"/>
        <v>9.642132715155029</v>
      </c>
    </row>
    <row r="42" spans="1:5" ht="16.5" customHeight="1">
      <c r="A42" s="22" t="s">
        <v>38</v>
      </c>
      <c r="B42" s="6" t="s">
        <v>14</v>
      </c>
      <c r="C42" s="2">
        <v>9682.2</v>
      </c>
      <c r="D42" s="2">
        <v>7122.5</v>
      </c>
      <c r="E42" s="7">
        <f>D42/C42*100</f>
        <v>73.56282663031128</v>
      </c>
    </row>
    <row r="43" spans="1:5" s="10" customFormat="1" ht="12.75" customHeight="1">
      <c r="A43" s="27" t="s">
        <v>39</v>
      </c>
      <c r="B43" s="27"/>
      <c r="C43" s="8">
        <f>SUM(C40:C42)</f>
        <v>18496.4</v>
      </c>
      <c r="D43" s="8">
        <f>SUM(D40:D42)</f>
        <v>10188.6</v>
      </c>
      <c r="E43" s="9">
        <f t="shared" si="0"/>
        <v>55.08423260742631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431.3</v>
      </c>
      <c r="E44" s="7">
        <f t="shared" si="0"/>
        <v>69.40778886385581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431.3</v>
      </c>
      <c r="E45" s="9">
        <f t="shared" si="0"/>
        <v>69.40778886385581</v>
      </c>
    </row>
    <row r="46" spans="1:5" s="10" customFormat="1" ht="32.25" customHeight="1">
      <c r="A46" s="3" t="s">
        <v>61</v>
      </c>
      <c r="B46" s="24" t="s">
        <v>8</v>
      </c>
      <c r="C46" s="12">
        <v>2915.5</v>
      </c>
      <c r="D46" s="12">
        <v>1614.8</v>
      </c>
      <c r="E46" s="7">
        <f t="shared" si="0"/>
        <v>55.38672611901904</v>
      </c>
    </row>
    <row r="47" spans="1:5" s="10" customFormat="1" ht="12.75" customHeight="1">
      <c r="A47" s="28" t="s">
        <v>62</v>
      </c>
      <c r="B47" s="28"/>
      <c r="C47" s="8">
        <f>C46</f>
        <v>2915.5</v>
      </c>
      <c r="D47" s="8">
        <f>D46</f>
        <v>1614.8</v>
      </c>
      <c r="E47" s="9">
        <f t="shared" si="0"/>
        <v>55.38672611901904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8.1</v>
      </c>
      <c r="E48" s="7">
        <f>D48/C48*100</f>
        <v>9.574468085106384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8.1</v>
      </c>
      <c r="E49" s="9">
        <f>D49/C49*100</f>
        <v>9.574468085106384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17412.6</v>
      </c>
      <c r="E50" s="7">
        <f t="shared" si="0"/>
        <v>58.84006744815514</v>
      </c>
    </row>
    <row r="51" spans="1:5" ht="33" customHeight="1">
      <c r="A51" s="3" t="s">
        <v>68</v>
      </c>
      <c r="B51" s="24" t="s">
        <v>69</v>
      </c>
      <c r="C51" s="2">
        <v>9490.2</v>
      </c>
      <c r="D51" s="2">
        <v>8265.8</v>
      </c>
      <c r="E51" s="7">
        <f t="shared" si="0"/>
        <v>87.09826979410337</v>
      </c>
    </row>
    <row r="52" spans="1:5" s="10" customFormat="1" ht="17.25" customHeight="1">
      <c r="A52" s="27" t="s">
        <v>75</v>
      </c>
      <c r="B52" s="27"/>
      <c r="C52" s="8">
        <f>SUM(C50:C51)</f>
        <v>39083.3</v>
      </c>
      <c r="D52" s="8">
        <f>SUM(D50:D51)</f>
        <v>25678.399999999998</v>
      </c>
      <c r="E52" s="9">
        <f t="shared" si="0"/>
        <v>65.70171914858774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711432.2200000002</v>
      </c>
      <c r="D53" s="8">
        <f>D11+D13+D15+D23+D28+D36+D39+D43+D45+D47+D49+D52+D30</f>
        <v>409490.19999999995</v>
      </c>
      <c r="E53" s="9">
        <f t="shared" si="0"/>
        <v>57.558568263888844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39:B39"/>
    <mergeCell ref="A43:B43"/>
    <mergeCell ref="A52:B52"/>
    <mergeCell ref="A53:B53"/>
    <mergeCell ref="A45:B45"/>
    <mergeCell ref="A47:B47"/>
    <mergeCell ref="A49:B49"/>
    <mergeCell ref="A11:B11"/>
    <mergeCell ref="A15:B15"/>
    <mergeCell ref="A23:B23"/>
    <mergeCell ref="A13:B13"/>
    <mergeCell ref="A28:B28"/>
    <mergeCell ref="A36:B36"/>
    <mergeCell ref="A30:B30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2023-03-24T11:50:42Z</dcterms:modified>
  <cp:category/>
  <cp:version/>
  <cp:contentType/>
  <cp:contentStatus/>
</cp:coreProperties>
</file>