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<sst xmlns="http://schemas.openxmlformats.org/spreadsheetml/2006/main" count="94" uniqueCount="94">
  <si>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</si>
  <si>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</si>
  <si>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</si>
  <si>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</si>
  <si>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</si>
  <si>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</si>
  <si>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</si>
  <si>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</si>
  <si>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</si>
  <si>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</si>
  <si>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</si>
  <si>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</si>
  <si>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</si>
  <si>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</si>
  <si>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</si>
  <si>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</si>
  <si>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</si>
  <si>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</si>
  <si>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</si>
  <si>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</si>
  <si>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</si>
  <si>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</si>
  <si>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</si>
  <si>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</si>
  <si>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</si>
  <si>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</si>
  <si>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</si>
  <si>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</si>
  <si>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</si>
  <si>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</si>
  <si>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</si>
  <si>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</si>
  <si>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</si>
  <si>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</si>
  <si>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</si>
  <si>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</si>
  <si>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</si>
  <si>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</si>
  <si>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</si>
  <si>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</si>
  <si>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</si>
  <si>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</si>
  <si>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</si>
  <si>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</si>
  <si>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</si>
  <si>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</si>
  <si>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</si>
  <si>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</si>
  <si>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</si>
  <si>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</si>
  <si>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</si>
  <si>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</si>
  <si>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</si>
  <si>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</si>
  <si>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</si>
  <si>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</si>
  <si>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</si>
  <si>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</si>
  <si>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</si>
  <si>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</si>
  <si>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</si>
  <si>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</si>
  <si>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</si>
  <si>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</si>
  <si>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</si>
  <si>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</si>
  <si>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</si>
  <si>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</si>
  <si>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</si>
  <si>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</si>
  <si>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</si>
  <si>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</si>
  <si>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</si>
  <si>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</si>
  <si>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</si>
  <si>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 xml:space="preserve">Итого по разделу 1400 "Межбюджетные трансферты" </t>
  </si>
  <si>
    <t>Дополнительное образование детей</t>
  </si>
  <si>
    <t>Благоустройство</t>
  </si>
  <si>
    <t>Связь и информатика</t>
  </si>
  <si>
    <t>0410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</si>
  <si>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</si>
  <si>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</si>
  <si>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</si>
  <si>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</si>
  <si>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</si>
  <si>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</si>
  <si>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</si>
  <si>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</si>
  <si>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</si>
  <si>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</si>
  <si>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</si>
  <si>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План на 2022 год</t>
  </si>
  <si>
    <t>0310</t>
  </si>
  <si>
    <t>Исполнено по состоянию на 01.12.2022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</si>
</sst>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6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3.50390625" style="1" customWidth="1"/>
    <col min="4" max="4" width="14.50390625" style="5" customWidth="1"/>
    <col min="5" max="5" width="10.625" style="1" customWidth="1"/>
    <col min="6" max="16384" width="9.375" style="1" customWidth="1"/>
  </cols>
  <sheetData>
    <row r="1" ht="15.75">
      <c r="D1" s="5" t="s">
        <v>70</v>
      </c>
    </row>
    <row r="2" spans="1:5" ht="78.75">
      <c r="A2" s="20" t="s">
        <v>15</v>
      </c>
      <c r="B2" s="20" t="s">
        <v>16</v>
      </c>
      <c r="C2" s="20" t="s">
        <v>91</v>
      </c>
      <c r="D2" s="21" t="s">
        <v>93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2198.1</v>
      </c>
      <c r="D3" s="2">
        <v>2095.7</v>
      </c>
      <c r="E3" s="7">
        <f>D3/C3*100</f>
        <v>95.3414312360675</v>
      </c>
    </row>
    <row r="4" spans="1:5" ht="96.75" customHeight="1">
      <c r="A4" s="22" t="s">
        <v>18</v>
      </c>
      <c r="B4" s="6" t="s">
        <v>12</v>
      </c>
      <c r="C4" s="2">
        <v>4805.9</v>
      </c>
      <c r="D4" s="2">
        <v>4694.2</v>
      </c>
      <c r="E4" s="7">
        <f aca="true" t="shared" si="0" ref="E4:E53">D4/C4*100</f>
        <v>97.67577352837138</v>
      </c>
    </row>
    <row r="5" spans="1:5" ht="61.5" customHeight="1">
      <c r="A5" s="22" t="s">
        <v>19</v>
      </c>
      <c r="B5" s="6" t="s">
        <v>41</v>
      </c>
      <c r="C5" s="2">
        <v>26753.3</v>
      </c>
      <c r="D5" s="2">
        <v>25543</v>
      </c>
      <c r="E5" s="7">
        <f t="shared" si="0"/>
        <v>95.47607211073027</v>
      </c>
    </row>
    <row r="6" spans="1:5" ht="15" customHeight="1">
      <c r="A6" s="22" t="s">
        <v>47</v>
      </c>
      <c r="B6" s="6" t="s">
        <v>48</v>
      </c>
      <c r="C6" s="2">
        <v>116.5</v>
      </c>
      <c r="D6" s="2">
        <v>116.5</v>
      </c>
      <c r="E6" s="7">
        <f t="shared" si="0"/>
        <v>100</v>
      </c>
    </row>
    <row r="7" spans="1:5" ht="94.5" customHeight="1">
      <c r="A7" s="22" t="s">
        <v>20</v>
      </c>
      <c r="B7" s="6" t="s">
        <v>11</v>
      </c>
      <c r="C7" s="2">
        <v>12859.4</v>
      </c>
      <c r="D7" s="2">
        <v>11880.4</v>
      </c>
      <c r="E7" s="7">
        <f t="shared" si="0"/>
        <v>92.38689207894613</v>
      </c>
    </row>
    <row r="8" spans="1:5" ht="30" customHeight="1">
      <c r="A8" s="22" t="s">
        <v>80</v>
      </c>
      <c r="B8" s="6" t="s">
        <v>81</v>
      </c>
      <c r="C8" s="2">
        <v>0</v>
      </c>
      <c r="D8" s="2">
        <v>0</v>
      </c>
      <c r="E8" s="7" t="e">
        <f t="shared" si="0"/>
        <v>#DIV/0!</v>
      </c>
    </row>
    <row r="9" spans="1:5" ht="20.25" customHeight="1">
      <c r="A9" s="22" t="s">
        <v>71</v>
      </c>
      <c r="B9" s="6" t="s">
        <v>49</v>
      </c>
      <c r="C9" s="2">
        <v>6.6</v>
      </c>
      <c r="D9" s="2">
        <v>0</v>
      </c>
      <c r="E9" s="7">
        <f t="shared" si="0"/>
        <v>0</v>
      </c>
    </row>
    <row r="10" spans="1:5" ht="30" customHeight="1">
      <c r="A10" s="22" t="s">
        <v>51</v>
      </c>
      <c r="B10" s="6" t="s">
        <v>0</v>
      </c>
      <c r="C10" s="2">
        <v>32885.9</v>
      </c>
      <c r="D10" s="2">
        <v>23312</v>
      </c>
      <c r="E10" s="7">
        <f t="shared" si="0"/>
        <v>70.88752322423896</v>
      </c>
    </row>
    <row r="11" spans="1:5" s="10" customFormat="1" ht="12.75" customHeight="1">
      <c r="A11" s="27" t="s">
        <v>21</v>
      </c>
      <c r="B11" s="27"/>
      <c r="C11" s="8">
        <f>SUM(C3:C10)</f>
        <v>79625.70000000001</v>
      </c>
      <c r="D11" s="8">
        <f>SUM(D3:D10)</f>
        <v>67641.8</v>
      </c>
      <c r="E11" s="9">
        <f t="shared" si="0"/>
        <v>84.94970844840296</v>
      </c>
    </row>
    <row r="12" spans="1:5" s="10" customFormat="1" ht="30.75" customHeight="1">
      <c r="A12" s="22" t="s">
        <v>52</v>
      </c>
      <c r="B12" s="11" t="s">
        <v>53</v>
      </c>
      <c r="C12" s="12">
        <v>1322.3</v>
      </c>
      <c r="D12" s="12">
        <v>1322.3</v>
      </c>
      <c r="E12" s="7">
        <f t="shared" si="0"/>
        <v>100</v>
      </c>
    </row>
    <row r="13" spans="1:5" s="10" customFormat="1" ht="12.75" customHeight="1">
      <c r="A13" s="27" t="s">
        <v>54</v>
      </c>
      <c r="B13" s="27"/>
      <c r="C13" s="8">
        <f>C12</f>
        <v>1322.3</v>
      </c>
      <c r="D13" s="8">
        <f>D12</f>
        <v>1322.3</v>
      </c>
      <c r="E13" s="9">
        <f t="shared" si="0"/>
        <v>100</v>
      </c>
    </row>
    <row r="14" spans="1:5" ht="49.5" customHeight="1">
      <c r="A14" s="22" t="s">
        <v>92</v>
      </c>
      <c r="B14" s="6" t="s">
        <v>42</v>
      </c>
      <c r="C14" s="2">
        <v>5048.8</v>
      </c>
      <c r="D14" s="2">
        <v>4066</v>
      </c>
      <c r="E14" s="7">
        <f t="shared" si="0"/>
        <v>80.53398827444144</v>
      </c>
    </row>
    <row r="15" spans="1:5" s="10" customFormat="1" ht="12.75" customHeight="1">
      <c r="A15" s="27" t="s">
        <v>24</v>
      </c>
      <c r="B15" s="27"/>
      <c r="C15" s="8">
        <f>SUM(C14:C14)</f>
        <v>5048.8</v>
      </c>
      <c r="D15" s="8">
        <f>SUM(D14:D14)</f>
        <v>4066</v>
      </c>
      <c r="E15" s="9">
        <f t="shared" si="0"/>
        <v>80.53398827444144</v>
      </c>
    </row>
    <row r="16" spans="1:5" s="10" customFormat="1" ht="18" customHeight="1">
      <c r="A16" s="23" t="s">
        <v>55</v>
      </c>
      <c r="B16" s="13" t="s">
        <v>56</v>
      </c>
      <c r="C16" s="12">
        <v>371</v>
      </c>
      <c r="D16" s="12">
        <v>352.3</v>
      </c>
      <c r="E16" s="7">
        <f t="shared" si="0"/>
        <v>94.95956873315365</v>
      </c>
    </row>
    <row r="17" spans="1:5" s="10" customFormat="1" ht="33.75" customHeight="1">
      <c r="A17" s="23" t="s">
        <v>45</v>
      </c>
      <c r="B17" s="13" t="s">
        <v>46</v>
      </c>
      <c r="C17" s="12">
        <v>624</v>
      </c>
      <c r="D17" s="12">
        <v>482.4</v>
      </c>
      <c r="E17" s="7">
        <f t="shared" si="0"/>
        <v>77.30769230769229</v>
      </c>
    </row>
    <row r="18" spans="1:5" ht="34.5" customHeight="1">
      <c r="A18" s="22" t="s">
        <v>25</v>
      </c>
      <c r="B18" s="6" t="s">
        <v>5</v>
      </c>
      <c r="C18" s="2">
        <v>4708.5</v>
      </c>
      <c r="D18" s="2">
        <v>4063.5</v>
      </c>
      <c r="E18" s="7">
        <f t="shared" si="0"/>
        <v>86.3013698630137</v>
      </c>
    </row>
    <row r="19" spans="1:5" ht="18" customHeight="1">
      <c r="A19" s="22" t="s">
        <v>87</v>
      </c>
      <c r="B19" s="6" t="s">
        <v>89</v>
      </c>
      <c r="C19" s="2">
        <v>1050</v>
      </c>
      <c r="D19" s="2">
        <v>1050</v>
      </c>
      <c r="E19" s="7">
        <f t="shared" si="0"/>
        <v>100</v>
      </c>
    </row>
    <row r="20" spans="1:5" ht="33.75" customHeight="1">
      <c r="A20" s="22" t="s">
        <v>88</v>
      </c>
      <c r="B20" s="6" t="s">
        <v>90</v>
      </c>
      <c r="C20" s="2">
        <v>7878.8</v>
      </c>
      <c r="D20" s="2">
        <v>7878.8</v>
      </c>
      <c r="E20" s="7">
        <f t="shared" si="0"/>
        <v>100</v>
      </c>
    </row>
    <row r="21" spans="1:5" ht="18" customHeight="1">
      <c r="A21" s="22" t="s">
        <v>79</v>
      </c>
      <c r="B21" s="6" t="s">
        <v>78</v>
      </c>
      <c r="C21" s="2">
        <v>497</v>
      </c>
      <c r="D21" s="2">
        <v>301.1</v>
      </c>
      <c r="E21" s="7">
        <f t="shared" si="0"/>
        <v>60.58350100603622</v>
      </c>
    </row>
    <row r="22" spans="1:5" ht="36.75" customHeight="1">
      <c r="A22" s="22" t="s">
        <v>43</v>
      </c>
      <c r="B22" s="6" t="s">
        <v>1</v>
      </c>
      <c r="C22" s="2">
        <v>7445</v>
      </c>
      <c r="D22" s="2">
        <v>3462.6</v>
      </c>
      <c r="E22" s="7">
        <f t="shared" si="0"/>
        <v>46.50906648757555</v>
      </c>
    </row>
    <row r="23" spans="1:5" s="10" customFormat="1" ht="12.75" customHeight="1">
      <c r="A23" s="27" t="s">
        <v>26</v>
      </c>
      <c r="B23" s="27"/>
      <c r="C23" s="8">
        <f>SUM(C16:C22)</f>
        <v>22574.3</v>
      </c>
      <c r="D23" s="8">
        <f>SUM(D16:D22)</f>
        <v>17590.7</v>
      </c>
      <c r="E23" s="9">
        <f t="shared" si="0"/>
        <v>77.92356795116571</v>
      </c>
    </row>
    <row r="24" spans="1:5" ht="17.25" customHeight="1">
      <c r="A24" s="22" t="s">
        <v>27</v>
      </c>
      <c r="B24" s="6" t="s">
        <v>10</v>
      </c>
      <c r="C24" s="2">
        <v>275.9</v>
      </c>
      <c r="D24" s="2">
        <v>103</v>
      </c>
      <c r="E24" s="7">
        <f t="shared" si="0"/>
        <v>37.332366799565065</v>
      </c>
    </row>
    <row r="25" spans="1:5" ht="17.25" customHeight="1">
      <c r="A25" s="22" t="s">
        <v>28</v>
      </c>
      <c r="B25" s="6" t="s">
        <v>2</v>
      </c>
      <c r="C25" s="2">
        <v>19681.3</v>
      </c>
      <c r="D25" s="2">
        <v>10684.5</v>
      </c>
      <c r="E25" s="7">
        <f>D25/C25*100</f>
        <v>54.28757246726589</v>
      </c>
    </row>
    <row r="26" spans="1:5" ht="17.25" customHeight="1">
      <c r="A26" s="22" t="s">
        <v>22</v>
      </c>
      <c r="B26" s="6" t="s">
        <v>77</v>
      </c>
      <c r="C26" s="2">
        <v>9622.1</v>
      </c>
      <c r="D26" s="2">
        <v>8616.8</v>
      </c>
      <c r="E26" s="7">
        <f>D26/C26*100</f>
        <v>89.55217675975098</v>
      </c>
    </row>
    <row r="27" spans="1:5" ht="31.5" customHeight="1">
      <c r="A27" s="22" t="s">
        <v>82</v>
      </c>
      <c r="B27" s="25" t="s">
        <v>83</v>
      </c>
      <c r="C27" s="2">
        <v>3.5</v>
      </c>
      <c r="D27" s="2">
        <v>0</v>
      </c>
      <c r="E27" s="7">
        <f>D27/C27*100</f>
        <v>0</v>
      </c>
    </row>
    <row r="28" spans="1:5" s="10" customFormat="1" ht="12.75" customHeight="1">
      <c r="A28" s="27" t="s">
        <v>29</v>
      </c>
      <c r="B28" s="27"/>
      <c r="C28" s="8">
        <f>SUM(C24:C27)</f>
        <v>29582.800000000003</v>
      </c>
      <c r="D28" s="8">
        <f>SUM(D24:D27)</f>
        <v>19404.3</v>
      </c>
      <c r="E28" s="9">
        <f t="shared" si="0"/>
        <v>65.59318252498072</v>
      </c>
    </row>
    <row r="29" spans="1:5" s="10" customFormat="1" ht="33" customHeight="1">
      <c r="A29" s="22" t="s">
        <v>86</v>
      </c>
      <c r="B29" s="26" t="s">
        <v>84</v>
      </c>
      <c r="C29" s="12">
        <v>42789.8</v>
      </c>
      <c r="D29" s="12">
        <v>14071.2</v>
      </c>
      <c r="E29" s="7">
        <f>D29/C29*100</f>
        <v>32.88447246773764</v>
      </c>
    </row>
    <row r="30" spans="1:5" s="10" customFormat="1" ht="12.75" customHeight="1">
      <c r="A30" s="27" t="s">
        <v>85</v>
      </c>
      <c r="B30" s="27"/>
      <c r="C30" s="8">
        <f>C29</f>
        <v>42789.8</v>
      </c>
      <c r="D30" s="8">
        <f>D29</f>
        <v>14071.2</v>
      </c>
      <c r="E30" s="9">
        <f t="shared" si="0"/>
        <v>32.88447246773764</v>
      </c>
    </row>
    <row r="31" spans="1:5" ht="17.25" customHeight="1">
      <c r="A31" s="22" t="s">
        <v>30</v>
      </c>
      <c r="B31" s="6" t="s">
        <v>6</v>
      </c>
      <c r="C31" s="2">
        <v>102565.4</v>
      </c>
      <c r="D31" s="2">
        <v>89657.1</v>
      </c>
      <c r="E31" s="7">
        <f t="shared" si="0"/>
        <v>87.41456670573118</v>
      </c>
    </row>
    <row r="32" spans="1:5" ht="17.25" customHeight="1">
      <c r="A32" s="22" t="s">
        <v>31</v>
      </c>
      <c r="B32" s="6" t="s">
        <v>3</v>
      </c>
      <c r="C32" s="2">
        <v>216865.3</v>
      </c>
      <c r="D32" s="2">
        <v>191541.9</v>
      </c>
      <c r="E32" s="7">
        <f t="shared" si="0"/>
        <v>88.32298205383711</v>
      </c>
    </row>
    <row r="33" spans="1:5" ht="30.75" customHeight="1">
      <c r="A33" s="22" t="s">
        <v>23</v>
      </c>
      <c r="B33" s="6" t="s">
        <v>76</v>
      </c>
      <c r="C33" s="2">
        <v>34354.6</v>
      </c>
      <c r="D33" s="2">
        <v>31424.4</v>
      </c>
      <c r="E33" s="7">
        <f t="shared" si="0"/>
        <v>91.4707200782428</v>
      </c>
    </row>
    <row r="34" spans="1:5" ht="30.75" customHeight="1">
      <c r="A34" s="22" t="s">
        <v>32</v>
      </c>
      <c r="B34" s="6" t="s">
        <v>7</v>
      </c>
      <c r="C34" s="2">
        <v>2623.2</v>
      </c>
      <c r="D34" s="2">
        <v>2616.2</v>
      </c>
      <c r="E34" s="7">
        <f t="shared" si="0"/>
        <v>99.73315035071668</v>
      </c>
    </row>
    <row r="35" spans="1:5" ht="30.75" customHeight="1">
      <c r="A35" s="22" t="s">
        <v>33</v>
      </c>
      <c r="B35" s="6" t="s">
        <v>4</v>
      </c>
      <c r="C35" s="2">
        <v>38510.1</v>
      </c>
      <c r="D35" s="2">
        <v>37222.8</v>
      </c>
      <c r="E35" s="7">
        <f t="shared" si="0"/>
        <v>96.65724056805878</v>
      </c>
    </row>
    <row r="36" spans="1:5" s="10" customFormat="1" ht="12.75" customHeight="1">
      <c r="A36" s="27" t="s">
        <v>34</v>
      </c>
      <c r="B36" s="27"/>
      <c r="C36" s="8">
        <f>SUM(C31:C35)</f>
        <v>394918.5999999999</v>
      </c>
      <c r="D36" s="8">
        <f>SUM(D31:D35)</f>
        <v>352462.4</v>
      </c>
      <c r="E36" s="9">
        <f t="shared" si="0"/>
        <v>89.2493794923815</v>
      </c>
    </row>
    <row r="37" spans="1:5" ht="18.75" customHeight="1">
      <c r="A37" s="22" t="s">
        <v>35</v>
      </c>
      <c r="B37" s="6" t="s">
        <v>44</v>
      </c>
      <c r="C37" s="2">
        <v>79493.1</v>
      </c>
      <c r="D37" s="2">
        <v>74011</v>
      </c>
      <c r="E37" s="7">
        <f t="shared" si="0"/>
        <v>93.10367818087354</v>
      </c>
    </row>
    <row r="38" spans="1:5" ht="33" customHeight="1">
      <c r="A38" s="22" t="s">
        <v>36</v>
      </c>
      <c r="B38" s="6" t="s">
        <v>57</v>
      </c>
      <c r="C38" s="2">
        <v>17707.7</v>
      </c>
      <c r="D38" s="2">
        <v>16591.7</v>
      </c>
      <c r="E38" s="7">
        <f t="shared" si="0"/>
        <v>93.69765695149567</v>
      </c>
    </row>
    <row r="39" spans="1:5" s="10" customFormat="1" ht="12.75" customHeight="1">
      <c r="A39" s="27" t="s">
        <v>74</v>
      </c>
      <c r="B39" s="27"/>
      <c r="C39" s="8">
        <f>SUM(C37:C38)</f>
        <v>97200.8</v>
      </c>
      <c r="D39" s="8">
        <f>SUM(D37:D38)</f>
        <v>90602.7</v>
      </c>
      <c r="E39" s="9">
        <f t="shared" si="0"/>
        <v>93.21188714496176</v>
      </c>
    </row>
    <row r="40" spans="1:5" s="10" customFormat="1" ht="18" customHeight="1">
      <c r="A40" s="22" t="s">
        <v>72</v>
      </c>
      <c r="B40" s="6" t="s">
        <v>73</v>
      </c>
      <c r="C40" s="2">
        <v>4360.5</v>
      </c>
      <c r="D40" s="2">
        <v>4041.8</v>
      </c>
      <c r="E40" s="7">
        <f>D40/C40*100</f>
        <v>92.69120513702558</v>
      </c>
    </row>
    <row r="41" spans="1:5" ht="31.5" customHeight="1">
      <c r="A41" s="22" t="s">
        <v>37</v>
      </c>
      <c r="B41" s="6" t="s">
        <v>9</v>
      </c>
      <c r="C41" s="2">
        <v>947.2</v>
      </c>
      <c r="D41" s="2">
        <v>800.9</v>
      </c>
      <c r="E41" s="7">
        <f t="shared" si="0"/>
        <v>84.55447635135135</v>
      </c>
    </row>
    <row r="42" spans="1:5" ht="16.5" customHeight="1">
      <c r="A42" s="22" t="s">
        <v>38</v>
      </c>
      <c r="B42" s="6" t="s">
        <v>14</v>
      </c>
      <c r="C42" s="2">
        <v>9592.2</v>
      </c>
      <c r="D42" s="2">
        <v>9146.3</v>
      </c>
      <c r="E42" s="7">
        <f>D42/C42*100</f>
        <v>95.35143137132252</v>
      </c>
    </row>
    <row r="43" spans="1:5" s="10" customFormat="1" ht="12.75" customHeight="1">
      <c r="A43" s="27" t="s">
        <v>39</v>
      </c>
      <c r="B43" s="27"/>
      <c r="C43" s="8">
        <f>SUM(C40:C42)</f>
        <v>14899.900000000001</v>
      </c>
      <c r="D43" s="8">
        <f>SUM(D40:D42)</f>
        <v>13989</v>
      </c>
      <c r="E43" s="9">
        <f t="shared" si="0"/>
        <v>93.88653615124933</v>
      </c>
    </row>
    <row r="44" spans="1:5" s="10" customFormat="1" ht="32.25" customHeight="1">
      <c r="A44" s="3" t="s">
        <v>58</v>
      </c>
      <c r="B44" s="24" t="s">
        <v>59</v>
      </c>
      <c r="C44" s="12">
        <v>621.4</v>
      </c>
      <c r="D44" s="12">
        <v>602.2</v>
      </c>
      <c r="E44" s="7">
        <f t="shared" si="0"/>
        <v>96.91020276794336</v>
      </c>
    </row>
    <row r="45" spans="1:5" s="10" customFormat="1" ht="12.75" customHeight="1">
      <c r="A45" s="28" t="s">
        <v>60</v>
      </c>
      <c r="B45" s="28"/>
      <c r="C45" s="8">
        <f>SUM(C44:C44)</f>
        <v>621.4</v>
      </c>
      <c r="D45" s="8">
        <f>SUM(D44:D44)</f>
        <v>602.2</v>
      </c>
      <c r="E45" s="9">
        <f t="shared" si="0"/>
        <v>96.91020276794336</v>
      </c>
    </row>
    <row r="46" spans="1:5" s="10" customFormat="1" ht="32.25" customHeight="1">
      <c r="A46" s="3" t="s">
        <v>61</v>
      </c>
      <c r="B46" s="24" t="s">
        <v>8</v>
      </c>
      <c r="C46" s="12">
        <v>2926.8</v>
      </c>
      <c r="D46" s="12">
        <v>2648</v>
      </c>
      <c r="E46" s="7">
        <f t="shared" si="0"/>
        <v>90.47423807571408</v>
      </c>
    </row>
    <row r="47" spans="1:5" s="10" customFormat="1" ht="12.75" customHeight="1">
      <c r="A47" s="28" t="s">
        <v>62</v>
      </c>
      <c r="B47" s="28"/>
      <c r="C47" s="8">
        <f>C46</f>
        <v>2926.8</v>
      </c>
      <c r="D47" s="8">
        <f>D46</f>
        <v>2648</v>
      </c>
      <c r="E47" s="9">
        <f t="shared" si="0"/>
        <v>90.47423807571408</v>
      </c>
    </row>
    <row r="48" spans="1:5" s="10" customFormat="1" ht="37.5" customHeight="1">
      <c r="A48" s="3" t="s">
        <v>63</v>
      </c>
      <c r="B48" s="24" t="s">
        <v>64</v>
      </c>
      <c r="C48" s="12">
        <v>84.6</v>
      </c>
      <c r="D48" s="12">
        <v>11.1</v>
      </c>
      <c r="E48" s="7">
        <f>D48/C48*100</f>
        <v>13.120567375886525</v>
      </c>
    </row>
    <row r="49" spans="1:5" s="10" customFormat="1" ht="12.75" customHeight="1">
      <c r="A49" s="28" t="s">
        <v>65</v>
      </c>
      <c r="B49" s="28"/>
      <c r="C49" s="8">
        <f>C48</f>
        <v>84.6</v>
      </c>
      <c r="D49" s="8">
        <f>D48</f>
        <v>11.1</v>
      </c>
      <c r="E49" s="9">
        <f>D49/C49*100</f>
        <v>13.120567375886525</v>
      </c>
    </row>
    <row r="50" spans="1:5" ht="33" customHeight="1">
      <c r="A50" s="3" t="s">
        <v>66</v>
      </c>
      <c r="B50" s="24" t="s">
        <v>67</v>
      </c>
      <c r="C50" s="2">
        <v>29593.1</v>
      </c>
      <c r="D50" s="2">
        <v>27127</v>
      </c>
      <c r="E50" s="7">
        <f t="shared" si="0"/>
        <v>91.66663850694925</v>
      </c>
    </row>
    <row r="51" spans="1:5" ht="33" customHeight="1">
      <c r="A51" s="3" t="s">
        <v>68</v>
      </c>
      <c r="B51" s="24" t="s">
        <v>69</v>
      </c>
      <c r="C51" s="2">
        <v>10392.1</v>
      </c>
      <c r="D51" s="2">
        <v>9846.2</v>
      </c>
      <c r="E51" s="7">
        <f t="shared" si="0"/>
        <v>94.74697125701255</v>
      </c>
    </row>
    <row r="52" spans="1:5" s="10" customFormat="1" ht="17.25" customHeight="1">
      <c r="A52" s="27" t="s">
        <v>75</v>
      </c>
      <c r="B52" s="27"/>
      <c r="C52" s="8">
        <f>SUM(C50:C51)</f>
        <v>39985.2</v>
      </c>
      <c r="D52" s="8">
        <f>SUM(D50:D51)</f>
        <v>36973.2</v>
      </c>
      <c r="E52" s="9">
        <f t="shared" si="0"/>
        <v>92.46721286876144</v>
      </c>
    </row>
    <row r="53" spans="1:5" s="10" customFormat="1" ht="16.5" customHeight="1">
      <c r="A53" s="27" t="s">
        <v>40</v>
      </c>
      <c r="B53" s="27"/>
      <c r="C53" s="8">
        <f>C11+C13+C15+C23+C28+C36+C39+C43+C45+C47+C49+C52+C30</f>
        <v>731581.0000000001</v>
      </c>
      <c r="D53" s="8">
        <f>D11+D13+D15+D23+D28+D36+D39+D43+D45+D47+D49+D52+D30</f>
        <v>621384.8999999998</v>
      </c>
      <c r="E53" s="9">
        <f t="shared" si="0"/>
        <v>84.93726600335434</v>
      </c>
    </row>
    <row r="54" spans="1:4" ht="15.75">
      <c r="A54" s="14"/>
      <c r="B54" s="15"/>
      <c r="D54" s="1"/>
    </row>
    <row r="55" spans="1:4" ht="15.75">
      <c r="A55" s="14"/>
      <c r="B55" s="15"/>
      <c r="D55" s="1"/>
    </row>
    <row r="56" spans="1:5" ht="15.75">
      <c r="A56" s="14"/>
      <c r="B56" s="15"/>
      <c r="C56" s="16"/>
      <c r="D56" s="17"/>
      <c r="E56" s="18"/>
    </row>
    <row r="57" spans="1:5" ht="15.75">
      <c r="A57" s="14"/>
      <c r="B57" s="15"/>
      <c r="C57" s="16"/>
      <c r="D57" s="17"/>
      <c r="E57" s="18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spans="1:4" ht="15.75">
      <c r="A220" s="14"/>
      <c r="B220" s="15"/>
      <c r="C220" s="15"/>
      <c r="D220" s="19"/>
    </row>
    <row r="221" spans="1:4" ht="15.75">
      <c r="A221" s="14"/>
      <c r="B221" s="15"/>
      <c r="C221" s="15"/>
      <c r="D221" s="19"/>
    </row>
    <row r="222" spans="1:4" ht="15.75">
      <c r="A222" s="14"/>
      <c r="B222" s="15"/>
      <c r="C222" s="15"/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  <row r="304" ht="15.75">
      <c r="D304" s="19"/>
    </row>
    <row r="305" ht="15.75">
      <c r="D305" s="19"/>
    </row>
    <row r="306" ht="15.75">
      <c r="D306" s="19"/>
    </row>
  </sheetData>
  <sheetProtection/>
  <mergeCells count="14">
    <mergeCell ref="A11:B11"/>
    <mergeCell ref="A15:B15"/>
    <mergeCell ref="A23:B23"/>
    <mergeCell ref="A13:B13"/>
    <mergeCell ref="A28:B28"/>
    <mergeCell ref="A36:B36"/>
    <mergeCell ref="A30:B30"/>
    <mergeCell ref="A39:B39"/>
    <mergeCell ref="A43:B43"/>
    <mergeCell ref="A52:B52"/>
    <mergeCell ref="A53:B53"/>
    <mergeCell ref="A45:B45"/>
    <mergeCell ref="A47:B47"/>
    <mergeCell ref="A49:B49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2023-03-27T05:29:25Z</dcterms:modified>
  <cp:category/>
  <cp:version/>
  <cp:contentType/>
  <cp:contentStatus/>
</cp:coreProperties>
</file>